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Dodge Data\"/>
    </mc:Choice>
  </mc:AlternateContent>
  <xr:revisionPtr revIDLastSave="0" documentId="13_ncr:1_{A4529A67-08AE-42C8-9418-5722CE7CAA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el Mass vs InjPW" sheetId="1" r:id="rId1"/>
    <sheet name="Voltage Off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<sst xmlns="http://schemas.openxmlformats.org/spreadsheetml/2006/main" count="52" uniqueCount="32">
  <si>
    <t>InjPW vs Fuel Mass</t>
  </si>
  <si>
    <t>Fuel Mass vs InjPW</t>
  </si>
  <si>
    <t>Inj pw (ms)</t>
  </si>
  <si>
    <t>Inj Size:</t>
  </si>
  <si>
    <t>Min InjPW</t>
  </si>
  <si>
    <t>ECU: NGC3 CAN</t>
  </si>
  <si>
    <t>Voltage</t>
  </si>
  <si>
    <t>(MS)</t>
  </si>
  <si>
    <t>GPEC2 = 2012 - 2014 SRT8 Jeep, 11-14' Charger, SC300 and Challenger</t>
  </si>
  <si>
    <t>2014 Charger Voltage Offset</t>
  </si>
  <si>
    <t>IGN Voltage</t>
  </si>
  <si>
    <t>Pressure (KPA)</t>
  </si>
  <si>
    <t>ECU: GPEC2/ GPEC2A 2015 + All vehicles</t>
  </si>
  <si>
    <t>2015 Jeep SRT8</t>
  </si>
  <si>
    <t>ECU: NGC4</t>
  </si>
  <si>
    <t>2007 - 2010 All Vehicles</t>
  </si>
  <si>
    <t>2006 Chrysler</t>
  </si>
  <si>
    <t>Diablosport format</t>
  </si>
  <si>
    <t>Inj pw (µs)</t>
  </si>
  <si>
    <t>InjPW Min (µs):</t>
  </si>
  <si>
    <t>HP Tuner format</t>
  </si>
  <si>
    <t>Hellcat</t>
  </si>
  <si>
    <t>Injector PulseWidth</t>
  </si>
  <si>
    <t>InjPW Min(ms):</t>
  </si>
  <si>
    <t>Fuel Mass (mg)</t>
  </si>
  <si>
    <t>InjPW Startup Scalar:</t>
  </si>
  <si>
    <t>650 cc/min</t>
  </si>
  <si>
    <t>Enter two largest fuel mass data points from your OE Fuel Mass vs Inj. PW table, in milligrams (mg)</t>
  </si>
  <si>
    <t>Second Largest</t>
  </si>
  <si>
    <t>Largest</t>
  </si>
  <si>
    <t>Enter two largest pulse width data points from your OE Fuel Mass vs Inj. PW table, in milliseconds (ms)</t>
  </si>
  <si>
    <t>Multiply OE Cranking PW Table by this value. [Startup Inj PW &gt; Startup Base]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</si>
</sst>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0" fillId="5" borderId="2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/>
    <xf numFmtId="165" fontId="0" fillId="0" borderId="15" xfId="0" applyNumberFormat="1" applyBorder="1" applyAlignment="1" applyProtection="1">
      <alignment horizontal="center"/>
      <protection locked="0" hidden="1"/>
    </xf>
    <xf numFmtId="0" fontId="0" fillId="0" borderId="15" xfId="0" applyBorder="1"/>
    <xf numFmtId="165" fontId="0" fillId="0" borderId="30" xfId="0" applyNumberFormat="1" applyBorder="1" applyAlignment="1" applyProtection="1">
      <alignment horizontal="center"/>
      <protection locked="0" hidden="1"/>
    </xf>
    <xf numFmtId="0" fontId="0" fillId="0" borderId="30" xfId="0" applyBorder="1"/>
    <xf numFmtId="166" fontId="0" fillId="0" borderId="2" xfId="0" applyNumberFormat="1" applyBorder="1" applyAlignment="1" applyProtection="1">
      <alignment horizontal="center"/>
      <protection locked="0" hidden="1"/>
    </xf>
    <xf numFmtId="2" fontId="0" fillId="0" borderId="2" xfId="0" applyNumberFormat="1" applyBorder="1" applyAlignment="1" applyProtection="1">
      <alignment horizontal="center"/>
      <protection locked="0" hidden="1"/>
    </xf>
    <xf numFmtId="164" fontId="0" fillId="2" borderId="3" xfId="0" applyNumberFormat="1" applyFill="1" applyBorder="1" applyAlignment="1" applyProtection="1">
      <alignment horizontal="center"/>
      <protection locked="0" hidden="1"/>
    </xf>
    <xf numFmtId="164" fontId="0" fillId="3" borderId="4" xfId="0" applyNumberFormat="1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164" fontId="0" fillId="3" borderId="6" xfId="0" applyNumberFormat="1" applyFill="1" applyBorder="1" applyAlignment="1" applyProtection="1">
      <alignment horizontal="center"/>
      <protection locked="0" hidden="1"/>
    </xf>
    <xf numFmtId="164" fontId="0" fillId="2" borderId="7" xfId="0" applyNumberFormat="1" applyFill="1" applyBorder="1" applyAlignment="1" applyProtection="1">
      <alignment horizontal="center"/>
      <protection locked="0" hidden="1"/>
    </xf>
    <xf numFmtId="164" fontId="0" fillId="3" borderId="8" xfId="0" applyNumberFormat="1" applyFill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center"/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164" fontId="0" fillId="3" borderId="7" xfId="0" applyNumberFormat="1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1" fontId="0" fillId="3" borderId="4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3" borderId="8" xfId="0" applyNumberFormat="1" applyFill="1" applyBorder="1" applyAlignment="1" applyProtection="1">
      <alignment horizontal="center"/>
      <protection locked="0" hidden="1"/>
    </xf>
    <xf numFmtId="1" fontId="1" fillId="0" borderId="2" xfId="0" applyNumberFormat="1" applyFont="1" applyBorder="1" applyAlignment="1" applyProtection="1">
      <alignment horizontal="center"/>
      <protection locked="0" hidden="1"/>
    </xf>
    <xf numFmtId="1" fontId="0" fillId="3" borderId="3" xfId="0" applyNumberFormat="1" applyFill="1" applyBorder="1" applyAlignment="1" applyProtection="1">
      <alignment horizontal="center"/>
      <protection locked="0" hidden="1"/>
    </xf>
    <xf numFmtId="1" fontId="0" fillId="3" borderId="5" xfId="0" applyNumberFormat="1" applyFill="1" applyBorder="1" applyAlignment="1" applyProtection="1">
      <alignment horizontal="center"/>
      <protection locked="0" hidden="1"/>
    </xf>
    <xf numFmtId="1" fontId="0" fillId="3" borderId="7" xfId="0" applyNumberFormat="1" applyFill="1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4" borderId="24" xfId="0" applyFill="1" applyBorder="1" applyAlignment="1" applyProtection="1">
      <alignment horizontal="center"/>
      <protection locked="0" hidden="1"/>
    </xf>
    <xf numFmtId="164" fontId="0" fillId="0" borderId="26" xfId="0" applyNumberFormat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4" borderId="3" xfId="0" applyFill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165" fontId="0" fillId="4" borderId="27" xfId="0" applyNumberFormat="1" applyFill="1" applyBorder="1" applyProtection="1">
      <protection locked="0" hidden="1"/>
    </xf>
    <xf numFmtId="165" fontId="0" fillId="4" borderId="28" xfId="0" applyNumberFormat="1" applyFill="1" applyBorder="1" applyProtection="1">
      <protection locked="0" hidden="1"/>
    </xf>
    <xf numFmtId="165" fontId="0" fillId="4" borderId="29" xfId="0" applyNumberFormat="1" applyFill="1" applyBorder="1" applyProtection="1">
      <protection locked="0" hidden="1"/>
    </xf>
    <xf numFmtId="164" fontId="0" fillId="0" borderId="24" xfId="0" applyNumberFormat="1" applyBorder="1" applyProtection="1">
      <protection locked="0" hidden="1"/>
    </xf>
    <xf numFmtId="164" fontId="0" fillId="0" borderId="25" xfId="0" applyNumberFormat="1" applyBorder="1" applyProtection="1">
      <protection locked="0" hidden="1"/>
    </xf>
    <xf numFmtId="164" fontId="0" fillId="0" borderId="26" xfId="0" applyNumberFormat="1" applyBorder="1" applyProtection="1">
      <protection locked="0" hidden="1"/>
    </xf>
    <xf numFmtId="164" fontId="0" fillId="0" borderId="5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64" fontId="0" fillId="0" borderId="6" xfId="0" applyNumberFormat="1" applyBorder="1" applyProtection="1"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23" xfId="0" applyNumberFormat="1" applyBorder="1" applyProtection="1">
      <protection locked="0" hidden="1"/>
    </xf>
    <xf numFmtId="164" fontId="0" fillId="0" borderId="8" xfId="0" applyNumberFormat="1" applyBorder="1" applyProtection="1">
      <protection locked="0" hidden="1"/>
    </xf>
    <xf numFmtId="0" fontId="0" fillId="5" borderId="3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20" xfId="0" applyFill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0" fillId="5" borderId="21" xfId="0" applyFill="1" applyBorder="1" applyAlignment="1" applyProtection="1">
      <alignment horizontal="center"/>
      <protection locked="0" hidden="1"/>
    </xf>
    <xf numFmtId="0" fontId="0" fillId="5" borderId="34" xfId="0" applyFill="1" applyBorder="1" applyAlignment="1" applyProtection="1">
      <alignment horizontal="center"/>
      <protection locked="0" hidden="1"/>
    </xf>
    <xf numFmtId="0" fontId="0" fillId="5" borderId="35" xfId="0" applyFill="1" applyBorder="1" applyAlignment="1" applyProtection="1">
      <alignment horizontal="center"/>
      <protection locked="0" hidden="1"/>
    </xf>
    <xf numFmtId="164" fontId="0" fillId="0" borderId="3" xfId="0" applyNumberFormat="1" applyBorder="1" applyProtection="1">
      <protection locked="0" hidden="1"/>
    </xf>
    <xf numFmtId="164" fontId="0" fillId="0" borderId="22" xfId="0" applyNumberFormat="1" applyBorder="1" applyProtection="1">
      <protection locked="0" hidden="1"/>
    </xf>
    <xf numFmtId="164" fontId="0" fillId="0" borderId="4" xfId="0" applyNumberFormat="1" applyBorder="1" applyProtection="1">
      <protection locked="0" hidden="1"/>
    </xf>
    <xf numFmtId="0" fontId="0" fillId="5" borderId="38" xfId="0" applyFill="1" applyBorder="1" applyAlignment="1" applyProtection="1">
      <alignment horizontal="center"/>
      <protection locked="0" hidden="1"/>
    </xf>
    <xf numFmtId="0" fontId="0" fillId="5" borderId="39" xfId="0" applyFill="1" applyBorder="1" applyAlignment="1" applyProtection="1">
      <alignment horizontal="center"/>
      <protection locked="0" hidden="1"/>
    </xf>
    <xf numFmtId="0" fontId="0" fillId="5" borderId="36" xfId="0" applyFill="1" applyBorder="1" applyAlignment="1" applyProtection="1">
      <alignment horizontal="center"/>
      <protection locked="0" hidden="1"/>
    </xf>
    <xf numFmtId="0" fontId="0" fillId="5" borderId="37" xfId="0" applyFill="1" applyBorder="1" applyAlignment="1" applyProtection="1">
      <alignment horizontal="center"/>
      <protection locked="0" hidden="1"/>
    </xf>
    <xf numFmtId="165" fontId="0" fillId="4" borderId="31" xfId="0" applyNumberFormat="1" applyFill="1" applyBorder="1" applyProtection="1">
      <protection locked="0" hidden="1"/>
    </xf>
    <xf numFmtId="165" fontId="0" fillId="4" borderId="32" xfId="0" applyNumberFormat="1" applyFill="1" applyBorder="1" applyProtection="1">
      <protection locked="0" hidden="1"/>
    </xf>
    <xf numFmtId="165" fontId="0" fillId="4" borderId="33" xfId="0" applyNumberFormat="1" applyFill="1" applyBorder="1" applyProtection="1">
      <protection locked="0" hidden="1"/>
    </xf>
    <xf numFmtId="165" fontId="0" fillId="7" borderId="2" xfId="0" applyNumberFormat="1" applyFill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8</xdr:row>
      <xdr:rowOff>35586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8</xdr:row>
      <xdr:rowOff>73686</xdr:rowOff>
    </xdr:to>
    <xdr:pic>
      <xdr:nvPicPr>
        <xdr:cNvPr id="4" name="Picture 3" descr="FIClogo_landscape_data1.png">
          <a:extLst>
            <a:ext uri="{FF2B5EF4-FFF2-40B4-BE49-F238E27FC236}">
              <a16:creationId xmlns:a16="http://schemas.microsoft.com/office/drawing/2014/main" id="{59CCDB12-5BD9-4734-AD34-01B2768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L10" sqref="L10"/>
    </sheetView>
  </sheetViews>
  <sheetFormatPr defaultRowHeight="15" x14ac:dyDescent="0.25"/>
  <cols>
    <col min="2" max="2" width="14.42578125" bestFit="1" customWidth="1"/>
    <col min="3" max="3" width="10.85546875" bestFit="1" customWidth="1"/>
    <col min="4" max="4" width="14.85546875" bestFit="1" customWidth="1"/>
    <col min="5" max="5" width="11.42578125" bestFit="1" customWidth="1"/>
    <col min="6" max="6" width="10.85546875" bestFit="1" customWidth="1"/>
    <col min="7" max="7" width="14.42578125" bestFit="1" customWidth="1"/>
    <col min="8" max="8" width="19.5703125" bestFit="1" customWidth="1"/>
    <col min="11" max="11" width="15.140625" customWidth="1"/>
    <col min="12" max="12" width="11.7109375" customWidth="1"/>
    <col min="13" max="13" width="15.42578125" customWidth="1"/>
    <col min="15" max="15" width="12.5703125" customWidth="1"/>
    <col min="16" max="16" width="13.42578125" customWidth="1"/>
  </cols>
  <sheetData>
    <row r="1" spans="1:16" x14ac:dyDescent="0.25">
      <c r="A1" s="24"/>
      <c r="B1" s="24"/>
      <c r="C1" s="24"/>
      <c r="D1" s="24"/>
      <c r="E1" s="24"/>
      <c r="F1" s="24"/>
      <c r="G1" s="24"/>
      <c r="H1" s="24"/>
    </row>
    <row r="2" spans="1:16" x14ac:dyDescent="0.25">
      <c r="A2" s="24"/>
      <c r="B2" s="24"/>
      <c r="C2" s="24"/>
      <c r="D2" s="24"/>
      <c r="E2" s="24"/>
      <c r="F2" s="24"/>
      <c r="G2" s="24"/>
      <c r="H2" s="24"/>
    </row>
    <row r="3" spans="1:16" ht="15.75" thickBot="1" x14ac:dyDescent="0.3">
      <c r="A3" s="24"/>
      <c r="B3" s="24"/>
      <c r="C3" s="24"/>
      <c r="D3" s="24"/>
      <c r="E3" s="24"/>
      <c r="F3" s="24"/>
      <c r="G3" s="24"/>
      <c r="H3" s="24"/>
      <c r="L3" s="39" t="s">
        <v>27</v>
      </c>
    </row>
    <row r="4" spans="1:16" x14ac:dyDescent="0.25">
      <c r="A4" s="24"/>
      <c r="B4" s="24"/>
      <c r="C4" s="24"/>
      <c r="D4" s="24"/>
      <c r="E4" s="24"/>
      <c r="F4" s="24"/>
      <c r="G4" s="24"/>
      <c r="H4" s="24"/>
      <c r="L4" s="40">
        <v>687.4375</v>
      </c>
      <c r="M4" s="41" t="s">
        <v>28</v>
      </c>
    </row>
    <row r="5" spans="1:16" ht="15.75" thickBot="1" x14ac:dyDescent="0.3">
      <c r="A5" s="24"/>
      <c r="B5" s="24"/>
      <c r="C5" s="24"/>
      <c r="D5" s="24"/>
      <c r="E5" s="24"/>
      <c r="F5" s="24"/>
      <c r="G5" s="24"/>
      <c r="H5" s="24"/>
      <c r="L5" s="42">
        <v>1023.984375</v>
      </c>
      <c r="M5" s="43" t="s">
        <v>29</v>
      </c>
    </row>
    <row r="6" spans="1:16" ht="15.75" thickBot="1" x14ac:dyDescent="0.3">
      <c r="A6" s="24"/>
      <c r="B6" s="24"/>
      <c r="C6" s="24"/>
      <c r="D6" s="24"/>
      <c r="E6" s="24"/>
      <c r="F6" s="24"/>
      <c r="G6" s="24"/>
      <c r="H6" s="24"/>
      <c r="L6" s="39" t="s">
        <v>30</v>
      </c>
    </row>
    <row r="7" spans="1:16" x14ac:dyDescent="0.25">
      <c r="A7" s="24"/>
      <c r="B7" s="24"/>
      <c r="C7" s="24"/>
      <c r="D7" s="24"/>
      <c r="E7" s="24"/>
      <c r="F7" s="24"/>
      <c r="G7" s="24"/>
      <c r="H7" s="24"/>
      <c r="L7" s="40">
        <v>155.31200000000001</v>
      </c>
      <c r="M7" s="41" t="s">
        <v>28</v>
      </c>
    </row>
    <row r="8" spans="1:16" ht="15.75" thickBot="1" x14ac:dyDescent="0.3">
      <c r="A8" s="24"/>
      <c r="B8" s="24"/>
      <c r="C8" s="24"/>
      <c r="D8" s="24"/>
      <c r="E8" s="24"/>
      <c r="F8" s="24"/>
      <c r="G8" s="24"/>
      <c r="H8" s="24"/>
      <c r="L8" s="42">
        <v>231.648</v>
      </c>
      <c r="M8" s="43" t="s">
        <v>29</v>
      </c>
    </row>
    <row r="9" spans="1:16" ht="15.75" thickBot="1" x14ac:dyDescent="0.3">
      <c r="L9" s="39" t="s">
        <v>31</v>
      </c>
    </row>
    <row r="10" spans="1:16" ht="15.75" thickBot="1" x14ac:dyDescent="0.3">
      <c r="D10" s="4" t="s">
        <v>3</v>
      </c>
      <c r="E10" s="12" t="s">
        <v>26</v>
      </c>
      <c r="H10" s="21" t="s">
        <v>25</v>
      </c>
      <c r="I10" s="45">
        <v>10.403640765034863</v>
      </c>
      <c r="L10" s="44">
        <f>((L5-L4)/(L8-L7))/((B29-B28)/(C29-C28))</f>
        <v>0.42369701454590863</v>
      </c>
    </row>
    <row r="11" spans="1:16" ht="15.75" thickBot="1" x14ac:dyDescent="0.3"/>
    <row r="12" spans="1:16" ht="15.75" thickBot="1" x14ac:dyDescent="0.3">
      <c r="D12" s="22" t="s">
        <v>20</v>
      </c>
      <c r="E12" s="23"/>
      <c r="M12" s="27" t="s">
        <v>17</v>
      </c>
      <c r="N12" s="28"/>
    </row>
    <row r="13" spans="1:16" ht="15.75" thickBot="1" x14ac:dyDescent="0.3">
      <c r="B13" s="26" t="s">
        <v>22</v>
      </c>
      <c r="C13" s="26"/>
      <c r="D13" s="26"/>
      <c r="E13" s="26"/>
      <c r="F13" s="26"/>
      <c r="G13" s="26"/>
      <c r="K13" s="26" t="s">
        <v>22</v>
      </c>
      <c r="L13" s="26"/>
      <c r="M13" s="26"/>
      <c r="N13" s="26"/>
      <c r="O13" s="26"/>
      <c r="P13" s="26"/>
    </row>
    <row r="14" spans="1:16" ht="15.75" thickBot="1" x14ac:dyDescent="0.3">
      <c r="B14" s="22" t="s">
        <v>0</v>
      </c>
      <c r="C14" s="23"/>
      <c r="D14" s="5"/>
      <c r="E14" s="5"/>
      <c r="F14" s="22" t="s">
        <v>1</v>
      </c>
      <c r="G14" s="23"/>
      <c r="K14" s="22" t="s">
        <v>0</v>
      </c>
      <c r="L14" s="23"/>
      <c r="M14" s="5"/>
      <c r="N14" s="5"/>
      <c r="O14" s="22" t="s">
        <v>1</v>
      </c>
      <c r="P14" s="23"/>
    </row>
    <row r="15" spans="1:16" ht="15.75" thickBot="1" x14ac:dyDescent="0.3">
      <c r="B15" s="10" t="s">
        <v>24</v>
      </c>
      <c r="C15" s="10" t="s">
        <v>2</v>
      </c>
      <c r="D15" s="5"/>
      <c r="E15" s="5"/>
      <c r="F15" s="11" t="s">
        <v>2</v>
      </c>
      <c r="G15" s="11" t="s">
        <v>24</v>
      </c>
      <c r="K15" s="10" t="s">
        <v>24</v>
      </c>
      <c r="L15" s="10" t="s">
        <v>18</v>
      </c>
      <c r="M15" s="5"/>
      <c r="N15" s="5"/>
      <c r="O15" s="11" t="s">
        <v>18</v>
      </c>
      <c r="P15" s="11" t="s">
        <v>24</v>
      </c>
    </row>
    <row r="16" spans="1:16" x14ac:dyDescent="0.25">
      <c r="B16" s="46">
        <v>0</v>
      </c>
      <c r="C16" s="47">
        <v>0</v>
      </c>
      <c r="E16" s="5"/>
      <c r="F16" s="53">
        <v>0</v>
      </c>
      <c r="G16" s="54">
        <v>0</v>
      </c>
      <c r="K16" s="46">
        <v>364.18586753158996</v>
      </c>
      <c r="L16" s="59">
        <v>35000</v>
      </c>
      <c r="M16" s="5"/>
      <c r="N16" s="5"/>
      <c r="O16" s="63">
        <v>35000</v>
      </c>
      <c r="P16" s="54">
        <v>364.18586753158996</v>
      </c>
    </row>
    <row r="17" spans="2:16" x14ac:dyDescent="0.25">
      <c r="B17" s="48">
        <v>0.22875854264750498</v>
      </c>
      <c r="C17" s="49">
        <v>0.18</v>
      </c>
      <c r="D17" s="5"/>
      <c r="E17" s="5"/>
      <c r="F17" s="55">
        <v>0.18</v>
      </c>
      <c r="G17" s="56">
        <v>0.22875854264750498</v>
      </c>
      <c r="K17" s="48">
        <v>15.603378833474725</v>
      </c>
      <c r="L17" s="60">
        <v>1500</v>
      </c>
      <c r="M17" s="5"/>
      <c r="N17" s="5"/>
      <c r="O17" s="64">
        <v>1500</v>
      </c>
      <c r="P17" s="56">
        <v>15.603378833474725</v>
      </c>
    </row>
    <row r="18" spans="2:16" x14ac:dyDescent="0.25">
      <c r="B18" s="48">
        <v>0.82764219396331995</v>
      </c>
      <c r="C18" s="49">
        <v>0.22</v>
      </c>
      <c r="D18" s="5"/>
      <c r="E18" s="5"/>
      <c r="F18" s="55">
        <v>0.22</v>
      </c>
      <c r="G18" s="56">
        <v>0.82764219396331995</v>
      </c>
      <c r="K18" s="48">
        <v>7.7696138243347193</v>
      </c>
      <c r="L18" s="60">
        <v>750</v>
      </c>
      <c r="M18" s="5"/>
      <c r="N18" s="5"/>
      <c r="O18" s="64">
        <v>750</v>
      </c>
      <c r="P18" s="56">
        <v>7.7696138243347193</v>
      </c>
    </row>
    <row r="19" spans="2:16" x14ac:dyDescent="0.25">
      <c r="B19" s="48">
        <v>1.6763190040953988</v>
      </c>
      <c r="C19" s="49">
        <v>0.25</v>
      </c>
      <c r="D19" s="5"/>
      <c r="E19" s="5"/>
      <c r="F19" s="55">
        <v>0.25</v>
      </c>
      <c r="G19" s="56">
        <v>1.6763190040953988</v>
      </c>
      <c r="K19" s="48">
        <v>6.5980365946420969</v>
      </c>
      <c r="L19" s="60">
        <v>650</v>
      </c>
      <c r="M19" s="5"/>
      <c r="N19" s="5"/>
      <c r="O19" s="64">
        <v>650</v>
      </c>
      <c r="P19" s="56">
        <v>6.5980365946420969</v>
      </c>
    </row>
    <row r="20" spans="2:16" x14ac:dyDescent="0.25">
      <c r="B20" s="48">
        <v>2.6713349481143376</v>
      </c>
      <c r="C20" s="49">
        <v>0.27500000000000002</v>
      </c>
      <c r="D20" s="5"/>
      <c r="E20" s="5"/>
      <c r="F20" s="55">
        <v>0.27500000000000002</v>
      </c>
      <c r="G20" s="56">
        <v>2.6713349481143376</v>
      </c>
      <c r="K20" s="48">
        <v>5.0954788329234288</v>
      </c>
      <c r="L20" s="60">
        <v>500</v>
      </c>
      <c r="M20" s="5"/>
      <c r="N20" s="5"/>
      <c r="O20" s="64">
        <v>500</v>
      </c>
      <c r="P20" s="56">
        <v>5.0954788329234288</v>
      </c>
    </row>
    <row r="21" spans="2:16" x14ac:dyDescent="0.25">
      <c r="B21" s="48">
        <v>2.7598411754725727</v>
      </c>
      <c r="C21" s="49">
        <v>0.32</v>
      </c>
      <c r="D21" s="5"/>
      <c r="E21" s="5"/>
      <c r="F21" s="55">
        <v>0.32</v>
      </c>
      <c r="G21" s="56">
        <v>2.7598411754725727</v>
      </c>
      <c r="K21" s="48">
        <v>4.1634270790317078</v>
      </c>
      <c r="L21" s="60">
        <v>450</v>
      </c>
      <c r="M21" s="5"/>
      <c r="N21" s="5"/>
      <c r="O21" s="64">
        <v>450</v>
      </c>
      <c r="P21" s="56">
        <v>4.1634270790317078</v>
      </c>
    </row>
    <row r="22" spans="2:16" x14ac:dyDescent="0.25">
      <c r="B22" s="48">
        <v>3.2013987742980548</v>
      </c>
      <c r="C22" s="49">
        <v>0.38</v>
      </c>
      <c r="D22" s="5"/>
      <c r="E22" s="5"/>
      <c r="F22" s="55">
        <v>0.38</v>
      </c>
      <c r="G22" s="56">
        <v>3.2013987742980548</v>
      </c>
      <c r="K22" s="48">
        <v>3.7700417263097967</v>
      </c>
      <c r="L22" s="60">
        <v>425</v>
      </c>
      <c r="M22" s="5"/>
      <c r="N22" s="5"/>
      <c r="O22" s="64">
        <v>425</v>
      </c>
      <c r="P22" s="56">
        <v>3.7700417263097967</v>
      </c>
    </row>
    <row r="23" spans="2:16" x14ac:dyDescent="0.25">
      <c r="B23" s="48">
        <v>3.7700417263097967</v>
      </c>
      <c r="C23" s="49">
        <v>0.42499999999999999</v>
      </c>
      <c r="D23" s="5"/>
      <c r="E23" s="5"/>
      <c r="F23" s="55">
        <v>0.42499999999999999</v>
      </c>
      <c r="G23" s="56">
        <v>3.7700417263097967</v>
      </c>
      <c r="K23" s="48">
        <v>3.2013987742980548</v>
      </c>
      <c r="L23" s="60">
        <v>380</v>
      </c>
      <c r="M23" s="5"/>
      <c r="N23" s="5"/>
      <c r="O23" s="64">
        <v>380</v>
      </c>
      <c r="P23" s="56">
        <v>3.2013987742980548</v>
      </c>
    </row>
    <row r="24" spans="2:16" x14ac:dyDescent="0.25">
      <c r="B24" s="48">
        <v>4.1634270790317078</v>
      </c>
      <c r="C24" s="49">
        <v>0.45</v>
      </c>
      <c r="D24" s="5"/>
      <c r="E24" s="5"/>
      <c r="F24" s="55">
        <v>0.45</v>
      </c>
      <c r="G24" s="56">
        <v>4.1634270790317078</v>
      </c>
      <c r="K24" s="48">
        <v>2.7598411754725727</v>
      </c>
      <c r="L24" s="60">
        <v>320</v>
      </c>
      <c r="M24" s="5"/>
      <c r="N24" s="5"/>
      <c r="O24" s="64">
        <v>320</v>
      </c>
      <c r="P24" s="56">
        <v>2.7598411754725727</v>
      </c>
    </row>
    <row r="25" spans="2:16" x14ac:dyDescent="0.25">
      <c r="B25" s="48">
        <v>5.0954788329234288</v>
      </c>
      <c r="C25" s="49">
        <v>0.5</v>
      </c>
      <c r="D25" s="5"/>
      <c r="E25" s="5"/>
      <c r="F25" s="55">
        <v>0.5</v>
      </c>
      <c r="G25" s="56">
        <v>5.0954788329234288</v>
      </c>
      <c r="K25" s="48">
        <v>2.6713349481143376</v>
      </c>
      <c r="L25" s="60">
        <v>275</v>
      </c>
      <c r="M25" s="5"/>
      <c r="N25" s="5"/>
      <c r="O25" s="64">
        <v>275</v>
      </c>
      <c r="P25" s="56">
        <v>2.6713349481143376</v>
      </c>
    </row>
    <row r="26" spans="2:16" x14ac:dyDescent="0.25">
      <c r="B26" s="48">
        <v>6.5980365946420969</v>
      </c>
      <c r="C26" s="49">
        <v>0.65</v>
      </c>
      <c r="D26" s="5"/>
      <c r="E26" s="5"/>
      <c r="F26" s="55">
        <v>0.65</v>
      </c>
      <c r="G26" s="56">
        <v>6.5980365946420969</v>
      </c>
      <c r="K26" s="48">
        <v>1.6763190040953988</v>
      </c>
      <c r="L26" s="60">
        <v>250</v>
      </c>
      <c r="M26" s="5"/>
      <c r="N26" s="5"/>
      <c r="O26" s="64">
        <v>250</v>
      </c>
      <c r="P26" s="56">
        <v>1.6763190040953988</v>
      </c>
    </row>
    <row r="27" spans="2:16" x14ac:dyDescent="0.25">
      <c r="B27" s="48">
        <v>7.7696138243347193</v>
      </c>
      <c r="C27" s="49">
        <v>0.75</v>
      </c>
      <c r="D27" s="5"/>
      <c r="E27" s="5"/>
      <c r="F27" s="55">
        <v>0.75</v>
      </c>
      <c r="G27" s="56">
        <v>7.7696138243347193</v>
      </c>
      <c r="K27" s="48">
        <v>0.82764219396331995</v>
      </c>
      <c r="L27" s="60">
        <v>220</v>
      </c>
      <c r="M27" s="5"/>
      <c r="N27" s="5"/>
      <c r="O27" s="64">
        <v>220</v>
      </c>
      <c r="P27" s="56">
        <v>0.82764219396331995</v>
      </c>
    </row>
    <row r="28" spans="2:16" x14ac:dyDescent="0.25">
      <c r="B28" s="48">
        <v>15.603378833474725</v>
      </c>
      <c r="C28" s="49">
        <v>1.5</v>
      </c>
      <c r="D28" s="5"/>
      <c r="E28" s="5"/>
      <c r="F28" s="55">
        <v>1.5</v>
      </c>
      <c r="G28" s="56">
        <v>15.603378833474725</v>
      </c>
      <c r="K28" s="48">
        <v>0.22875854264750498</v>
      </c>
      <c r="L28" s="60">
        <v>180</v>
      </c>
      <c r="M28" s="5"/>
      <c r="N28" s="5"/>
      <c r="O28" s="64">
        <v>180</v>
      </c>
      <c r="P28" s="56">
        <v>0.22875854264750498</v>
      </c>
    </row>
    <row r="29" spans="2:16" ht="15.75" thickBot="1" x14ac:dyDescent="0.3">
      <c r="B29" s="50">
        <v>364.18586753158996</v>
      </c>
      <c r="C29" s="51">
        <v>35</v>
      </c>
      <c r="D29" s="5"/>
      <c r="E29" s="5"/>
      <c r="F29" s="57">
        <v>35</v>
      </c>
      <c r="G29" s="58">
        <v>364.18586753158996</v>
      </c>
      <c r="K29" s="50">
        <v>0</v>
      </c>
      <c r="L29" s="61">
        <v>0</v>
      </c>
      <c r="M29" s="5"/>
      <c r="N29" s="5"/>
      <c r="O29" s="65">
        <v>0</v>
      </c>
      <c r="P29" s="58">
        <v>0</v>
      </c>
    </row>
    <row r="30" spans="2:16" ht="15.75" thickBot="1" x14ac:dyDescent="0.3">
      <c r="D30" s="25" t="s">
        <v>4</v>
      </c>
      <c r="E30" s="25"/>
      <c r="M30" s="25" t="s">
        <v>4</v>
      </c>
      <c r="N30" s="25"/>
    </row>
    <row r="31" spans="2:16" ht="15.75" thickBot="1" x14ac:dyDescent="0.3">
      <c r="D31" s="4" t="s">
        <v>23</v>
      </c>
      <c r="E31" s="52">
        <v>0.3</v>
      </c>
      <c r="M31" s="4" t="s">
        <v>19</v>
      </c>
      <c r="N31" s="62">
        <v>300</v>
      </c>
    </row>
  </sheetData>
  <sheetProtection algorithmName="SHA-512" hashValue="oE7ltp9sF/bQmMJMcSDeGKnzb3k8fWRBsL9pDwz+C42aPMKVAQh2zabPk6t+K0trVyiH/ME0ov74zliBKMtSRw==" saltValue="n6TPnuKJdiRLCuuL9Ea/bg==" spinCount="100000" sheet="1" objects="1" scenarios="1" selectLockedCells="1"/>
  <mergeCells count="11">
    <mergeCell ref="B14:C14"/>
    <mergeCell ref="A1:H8"/>
    <mergeCell ref="D30:E30"/>
    <mergeCell ref="B13:G13"/>
    <mergeCell ref="K13:P13"/>
    <mergeCell ref="K14:L14"/>
    <mergeCell ref="O14:P14"/>
    <mergeCell ref="M30:N30"/>
    <mergeCell ref="F14:G14"/>
    <mergeCell ref="D12:E12"/>
    <mergeCell ref="M12:N12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GridLines="0" workbookViewId="0">
      <selection activeCell="B41" activeCellId="11" sqref="S25:W25 C13:D23 H13:I19 H20:I20 D28:L33 B29:C33 O29:Y33 Q28:Y28 Q40:Y45 O41:P45 D40:L45 B41:C45"/>
    </sheetView>
  </sheetViews>
  <sheetFormatPr defaultRowHeight="15" x14ac:dyDescent="0.25"/>
  <cols>
    <col min="4" max="4" width="9.140625" customWidth="1"/>
    <col min="14" max="14" width="13.140625" customWidth="1"/>
    <col min="15" max="15" width="9.140625" customWidth="1"/>
    <col min="19" max="24" width="10.5703125" bestFit="1" customWidth="1"/>
  </cols>
  <sheetData>
    <row r="1" spans="1:1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ht="15.75" thickBot="1" x14ac:dyDescent="0.3"/>
    <row r="10" spans="1:15" ht="15.75" thickBot="1" x14ac:dyDescent="0.3">
      <c r="C10" s="7" t="s">
        <v>5</v>
      </c>
      <c r="D10" s="8"/>
      <c r="H10" s="22" t="s">
        <v>14</v>
      </c>
      <c r="I10" s="23"/>
      <c r="O10" s="20"/>
    </row>
    <row r="11" spans="1:15" ht="15.75" thickBot="1" x14ac:dyDescent="0.3">
      <c r="C11" s="22" t="s">
        <v>16</v>
      </c>
      <c r="D11" s="23"/>
      <c r="G11" s="22" t="s">
        <v>15</v>
      </c>
      <c r="H11" s="29"/>
      <c r="I11" s="29"/>
      <c r="J11" s="23"/>
    </row>
    <row r="12" spans="1:15" ht="15.75" thickBot="1" x14ac:dyDescent="0.3">
      <c r="C12" s="9" t="s">
        <v>6</v>
      </c>
      <c r="D12" s="3" t="s">
        <v>7</v>
      </c>
      <c r="H12" s="9" t="s">
        <v>6</v>
      </c>
      <c r="I12" s="3" t="s">
        <v>7</v>
      </c>
      <c r="J12" s="5"/>
    </row>
    <row r="13" spans="1:15" x14ac:dyDescent="0.25">
      <c r="C13" s="69">
        <v>6</v>
      </c>
      <c r="D13" s="70">
        <v>3.0438913321313006</v>
      </c>
      <c r="H13" s="75">
        <v>5</v>
      </c>
      <c r="I13" s="76">
        <v>3.6317697308568855</v>
      </c>
      <c r="J13" s="5"/>
    </row>
    <row r="14" spans="1:15" x14ac:dyDescent="0.25">
      <c r="C14" s="71">
        <v>6.5</v>
      </c>
      <c r="D14" s="72">
        <v>2.7897156084112877</v>
      </c>
      <c r="H14" s="71">
        <v>6</v>
      </c>
      <c r="I14" s="72">
        <v>3.0438913321313006</v>
      </c>
      <c r="J14" s="5"/>
    </row>
    <row r="15" spans="1:15" x14ac:dyDescent="0.25">
      <c r="C15" s="71">
        <v>7</v>
      </c>
      <c r="D15" s="72">
        <v>2.5593859315971166</v>
      </c>
      <c r="H15" s="71">
        <v>7</v>
      </c>
      <c r="I15" s="72">
        <v>2.5593859315971166</v>
      </c>
      <c r="J15" s="5"/>
    </row>
    <row r="16" spans="1:15" x14ac:dyDescent="0.25">
      <c r="C16" s="71">
        <v>7.5</v>
      </c>
      <c r="D16" s="72">
        <v>2.3510116516647894</v>
      </c>
      <c r="H16" s="71">
        <v>8</v>
      </c>
      <c r="I16" s="72">
        <v>2.1627873606847148</v>
      </c>
      <c r="J16" s="5"/>
    </row>
    <row r="17" spans="2:25" x14ac:dyDescent="0.25">
      <c r="C17" s="71">
        <v>8</v>
      </c>
      <c r="D17" s="72">
        <v>2.1627873606847148</v>
      </c>
      <c r="H17" s="71">
        <v>10</v>
      </c>
      <c r="I17" s="72">
        <v>1.57826540099932</v>
      </c>
      <c r="J17" s="5"/>
    </row>
    <row r="18" spans="2:25" x14ac:dyDescent="0.25">
      <c r="C18" s="71">
        <v>9</v>
      </c>
      <c r="D18" s="72">
        <v>1.8399933243349871</v>
      </c>
      <c r="H18" s="71">
        <v>12</v>
      </c>
      <c r="I18" s="72">
        <v>1.193873574728272</v>
      </c>
      <c r="J18" s="5"/>
    </row>
    <row r="19" spans="2:25" x14ac:dyDescent="0.25">
      <c r="C19" s="71">
        <v>10</v>
      </c>
      <c r="D19" s="72">
        <v>1.57826540099932</v>
      </c>
      <c r="H19" s="71">
        <v>14</v>
      </c>
      <c r="I19" s="72">
        <v>0.93498197969278962</v>
      </c>
      <c r="J19" s="5"/>
    </row>
    <row r="20" spans="2:25" ht="15.75" thickBot="1" x14ac:dyDescent="0.3">
      <c r="C20" s="71">
        <v>11</v>
      </c>
      <c r="D20" s="72">
        <v>1.3662290426396169</v>
      </c>
      <c r="H20" s="73">
        <v>15.8</v>
      </c>
      <c r="I20" s="74">
        <v>0.76518559443683287</v>
      </c>
    </row>
    <row r="21" spans="2:25" x14ac:dyDescent="0.25">
      <c r="C21" s="71">
        <v>12</v>
      </c>
      <c r="D21" s="72">
        <v>1.193873574728272</v>
      </c>
    </row>
    <row r="22" spans="2:25" x14ac:dyDescent="0.25">
      <c r="C22" s="71">
        <v>14</v>
      </c>
      <c r="D22" s="72">
        <v>0.93498197969278962</v>
      </c>
    </row>
    <row r="23" spans="2:25" ht="15.75" thickBot="1" x14ac:dyDescent="0.3">
      <c r="C23" s="73">
        <v>15.8</v>
      </c>
      <c r="D23" s="74">
        <v>0.76518559443683287</v>
      </c>
    </row>
    <row r="24" spans="2:25" ht="15.75" thickBot="1" x14ac:dyDescent="0.3"/>
    <row r="25" spans="2:25" ht="15.75" thickBot="1" x14ac:dyDescent="0.3">
      <c r="E25" s="1" t="s">
        <v>8</v>
      </c>
      <c r="F25" s="6"/>
      <c r="G25" s="6"/>
      <c r="H25" s="6"/>
      <c r="I25" s="6"/>
      <c r="J25" s="6"/>
      <c r="K25" s="2"/>
      <c r="S25" s="66" t="s">
        <v>12</v>
      </c>
      <c r="T25" s="67"/>
      <c r="U25" s="67"/>
      <c r="V25" s="67"/>
      <c r="W25" s="68"/>
    </row>
    <row r="26" spans="2:25" ht="15.75" thickBot="1" x14ac:dyDescent="0.3">
      <c r="D26" s="22" t="s">
        <v>9</v>
      </c>
      <c r="E26" s="29"/>
      <c r="F26" s="29"/>
      <c r="G26" s="29"/>
      <c r="H26" s="29"/>
      <c r="I26" s="29"/>
      <c r="J26" s="29"/>
      <c r="K26" s="29"/>
      <c r="L26" s="23"/>
      <c r="Q26" s="22"/>
      <c r="R26" s="29"/>
      <c r="S26" s="29"/>
      <c r="T26" s="29"/>
      <c r="U26" s="29"/>
      <c r="V26" s="29"/>
      <c r="W26" s="29"/>
      <c r="X26" s="29"/>
      <c r="Y26" s="23"/>
    </row>
    <row r="27" spans="2:25" ht="15.75" thickBot="1" x14ac:dyDescent="0.3">
      <c r="D27" s="35" t="s">
        <v>10</v>
      </c>
      <c r="E27" s="36"/>
      <c r="F27" s="36"/>
      <c r="G27" s="36"/>
      <c r="H27" s="36"/>
      <c r="I27" s="36"/>
      <c r="J27" s="36"/>
      <c r="K27" s="36"/>
      <c r="L27" s="37"/>
      <c r="Q27" s="30" t="s">
        <v>10</v>
      </c>
      <c r="R27" s="31"/>
      <c r="S27" s="31"/>
      <c r="T27" s="31"/>
      <c r="U27" s="31"/>
      <c r="V27" s="31"/>
      <c r="W27" s="31"/>
      <c r="X27" s="31"/>
      <c r="Y27" s="32"/>
    </row>
    <row r="28" spans="2:25" ht="15.75" thickBot="1" x14ac:dyDescent="0.3">
      <c r="B28" s="33" t="s">
        <v>11</v>
      </c>
      <c r="C28" s="38"/>
      <c r="D28" s="77">
        <v>5</v>
      </c>
      <c r="E28" s="78">
        <v>5.6</v>
      </c>
      <c r="F28" s="78">
        <v>6.3</v>
      </c>
      <c r="G28" s="78">
        <v>7</v>
      </c>
      <c r="H28" s="78">
        <v>8</v>
      </c>
      <c r="I28" s="78">
        <v>9.9</v>
      </c>
      <c r="J28" s="78">
        <v>11.9</v>
      </c>
      <c r="K28" s="78">
        <v>13.9</v>
      </c>
      <c r="L28" s="79">
        <v>15.8</v>
      </c>
      <c r="M28" s="13"/>
      <c r="O28" s="22" t="s">
        <v>11</v>
      </c>
      <c r="P28" s="23"/>
      <c r="Q28" s="104">
        <v>5</v>
      </c>
      <c r="R28" s="105">
        <v>6</v>
      </c>
      <c r="S28" s="105">
        <v>7</v>
      </c>
      <c r="T28" s="105">
        <v>8</v>
      </c>
      <c r="U28" s="105">
        <v>9</v>
      </c>
      <c r="V28" s="105">
        <v>10</v>
      </c>
      <c r="W28" s="105">
        <v>12</v>
      </c>
      <c r="X28" s="105">
        <v>14</v>
      </c>
      <c r="Y28" s="106">
        <v>15.8</v>
      </c>
    </row>
    <row r="29" spans="2:25" x14ac:dyDescent="0.25">
      <c r="B29" s="89">
        <v>0</v>
      </c>
      <c r="C29" s="90"/>
      <c r="D29" s="80">
        <v>3.6318968318754745</v>
      </c>
      <c r="E29" s="81">
        <v>3.2658769471885911</v>
      </c>
      <c r="F29" s="81">
        <v>2.8885836010158714</v>
      </c>
      <c r="G29" s="81">
        <v>2.5595614789374022</v>
      </c>
      <c r="H29" s="81">
        <v>2.1629614465575155</v>
      </c>
      <c r="I29" s="81">
        <v>1.6021733348998097</v>
      </c>
      <c r="J29" s="81">
        <v>1.2096934479310164</v>
      </c>
      <c r="K29" s="81">
        <v>0.94593674619425272</v>
      </c>
      <c r="L29" s="82">
        <v>0.76526162929743791</v>
      </c>
      <c r="M29" s="13"/>
      <c r="O29" s="95">
        <v>-80</v>
      </c>
      <c r="P29" s="96"/>
      <c r="Q29" s="97">
        <v>3.5319465987446437</v>
      </c>
      <c r="R29" s="98">
        <v>2.9156302237898313</v>
      </c>
      <c r="S29" s="98">
        <v>2.4266064294915655</v>
      </c>
      <c r="T29" s="98">
        <v>2.0293810159393901</v>
      </c>
      <c r="U29" s="98">
        <v>1.714052712773829</v>
      </c>
      <c r="V29" s="98">
        <v>1.4506146792835288</v>
      </c>
      <c r="W29" s="98">
        <v>1.0996870502332534</v>
      </c>
      <c r="X29" s="98">
        <v>0.86260163364188003</v>
      </c>
      <c r="Y29" s="99">
        <v>0.71072599032931194</v>
      </c>
    </row>
    <row r="30" spans="2:25" x14ac:dyDescent="0.25">
      <c r="B30" s="91">
        <v>79</v>
      </c>
      <c r="C30" s="92"/>
      <c r="D30" s="83">
        <v>3.7285190457761583</v>
      </c>
      <c r="E30" s="84">
        <v>3.38062683412344</v>
      </c>
      <c r="F30" s="84">
        <v>3.016273874291171</v>
      </c>
      <c r="G30" s="84">
        <v>2.6930125940515985</v>
      </c>
      <c r="H30" s="84">
        <v>2.2953015538638457</v>
      </c>
      <c r="I30" s="84">
        <v>1.7148750411324656</v>
      </c>
      <c r="J30" s="84">
        <v>1.295476937525331</v>
      </c>
      <c r="K30" s="84">
        <v>1.0121993911684477</v>
      </c>
      <c r="L30" s="85">
        <v>0.82306334203675213</v>
      </c>
      <c r="M30" s="13"/>
      <c r="O30" s="100">
        <v>-40</v>
      </c>
      <c r="P30" s="101"/>
      <c r="Q30" s="83">
        <v>3.5809259955752868</v>
      </c>
      <c r="R30" s="84">
        <v>2.9780306413127882</v>
      </c>
      <c r="S30" s="84">
        <v>2.4941668443383458</v>
      </c>
      <c r="T30" s="84">
        <v>2.0963920541169543</v>
      </c>
      <c r="U30" s="84">
        <v>1.7767459935293868</v>
      </c>
      <c r="V30" s="84">
        <v>1.5065269718995467</v>
      </c>
      <c r="W30" s="84">
        <v>1.1421302997074463</v>
      </c>
      <c r="X30" s="84">
        <v>0.89561244542495189</v>
      </c>
      <c r="Y30" s="85">
        <v>0.74005729216640148</v>
      </c>
    </row>
    <row r="31" spans="2:25" x14ac:dyDescent="0.25">
      <c r="B31" s="91">
        <v>116</v>
      </c>
      <c r="C31" s="92"/>
      <c r="D31" s="83">
        <v>3.7737724877296461</v>
      </c>
      <c r="E31" s="84">
        <v>3.4343704520549529</v>
      </c>
      <c r="F31" s="84">
        <v>3.0760781794960614</v>
      </c>
      <c r="G31" s="84">
        <v>2.7555150150544527</v>
      </c>
      <c r="H31" s="84">
        <v>2.3572836294376991</v>
      </c>
      <c r="I31" s="84">
        <v>1.7676593845578896</v>
      </c>
      <c r="J31" s="84">
        <v>1.335654014930264</v>
      </c>
      <c r="K31" s="84">
        <v>1.0432337945107939</v>
      </c>
      <c r="L31" s="85">
        <v>0.85013503028175208</v>
      </c>
      <c r="M31" s="13"/>
      <c r="O31" s="100">
        <v>0</v>
      </c>
      <c r="P31" s="101"/>
      <c r="Q31" s="83">
        <v>3.6299053924059272</v>
      </c>
      <c r="R31" s="84">
        <v>3.0404310588357424</v>
      </c>
      <c r="S31" s="84">
        <v>2.5617272591851226</v>
      </c>
      <c r="T31" s="84">
        <v>2.1634030922945175</v>
      </c>
      <c r="U31" s="84">
        <v>1.8394392742849366</v>
      </c>
      <c r="V31" s="84">
        <v>1.5624392645155689</v>
      </c>
      <c r="W31" s="84">
        <v>1.184573549181632</v>
      </c>
      <c r="X31" s="84">
        <v>0.92862325720801309</v>
      </c>
      <c r="Y31" s="85">
        <v>0.76938859400348036</v>
      </c>
    </row>
    <row r="32" spans="2:25" x14ac:dyDescent="0.25">
      <c r="B32" s="91">
        <v>149</v>
      </c>
      <c r="C32" s="92"/>
      <c r="D32" s="83">
        <v>3.8141336656881579</v>
      </c>
      <c r="E32" s="84">
        <v>3.482303949129002</v>
      </c>
      <c r="F32" s="84">
        <v>3.129417154408527</v>
      </c>
      <c r="G32" s="84">
        <v>2.8112604175705087</v>
      </c>
      <c r="H32" s="84">
        <v>2.4125649400846463</v>
      </c>
      <c r="I32" s="84">
        <v>1.8147373124778579</v>
      </c>
      <c r="J32" s="84">
        <v>1.3714876245076315</v>
      </c>
      <c r="K32" s="84">
        <v>1.0709131272215293</v>
      </c>
      <c r="L32" s="85">
        <v>0.874280049527286</v>
      </c>
      <c r="M32" s="13"/>
      <c r="O32" s="100">
        <v>40</v>
      </c>
      <c r="P32" s="101"/>
      <c r="Q32" s="83">
        <v>3.6788847892365695</v>
      </c>
      <c r="R32" s="84">
        <v>3.1028314763586993</v>
      </c>
      <c r="S32" s="84">
        <v>2.6292876740319011</v>
      </c>
      <c r="T32" s="84">
        <v>2.2304141304720826</v>
      </c>
      <c r="U32" s="84">
        <v>1.9021325550404917</v>
      </c>
      <c r="V32" s="84">
        <v>1.6183515571315912</v>
      </c>
      <c r="W32" s="84">
        <v>1.2270167986558143</v>
      </c>
      <c r="X32" s="84">
        <v>0.96163406899108139</v>
      </c>
      <c r="Y32" s="85">
        <v>0.79871989584055925</v>
      </c>
    </row>
    <row r="33" spans="2:25" ht="15.75" thickBot="1" x14ac:dyDescent="0.3">
      <c r="B33" s="93">
        <v>200</v>
      </c>
      <c r="C33" s="94"/>
      <c r="D33" s="86">
        <v>3.876510031624044</v>
      </c>
      <c r="E33" s="87">
        <v>3.5563829900616275</v>
      </c>
      <c r="F33" s="87">
        <v>3.2118501156368859</v>
      </c>
      <c r="G33" s="87">
        <v>2.8974124032771442</v>
      </c>
      <c r="H33" s="87">
        <v>2.4979996929026589</v>
      </c>
      <c r="I33" s="87">
        <v>1.8874941101723595</v>
      </c>
      <c r="J33" s="87">
        <v>1.4268668393090262</v>
      </c>
      <c r="K33" s="87">
        <v>1.1136902777744924</v>
      </c>
      <c r="L33" s="88">
        <v>0.91159507927039041</v>
      </c>
      <c r="M33" s="13"/>
      <c r="O33" s="102">
        <v>80</v>
      </c>
      <c r="P33" s="103"/>
      <c r="Q33" s="86">
        <v>3.7278641860672099</v>
      </c>
      <c r="R33" s="87">
        <v>3.1652318938816553</v>
      </c>
      <c r="S33" s="87">
        <v>2.6968480888786788</v>
      </c>
      <c r="T33" s="87">
        <v>2.2974251686496459</v>
      </c>
      <c r="U33" s="87">
        <v>1.9648258357960433</v>
      </c>
      <c r="V33" s="87">
        <v>1.6742638497476126</v>
      </c>
      <c r="W33" s="87">
        <v>1.26946004813</v>
      </c>
      <c r="X33" s="87">
        <v>0.99464488077414615</v>
      </c>
      <c r="Y33" s="88">
        <v>0.82805119767763991</v>
      </c>
    </row>
    <row r="36" spans="2:25" ht="15.75" thickBot="1" x14ac:dyDescent="0.3"/>
    <row r="37" spans="2:25" ht="15.75" thickBot="1" x14ac:dyDescent="0.3">
      <c r="F37" s="22" t="s">
        <v>12</v>
      </c>
      <c r="G37" s="29"/>
      <c r="H37" s="29"/>
      <c r="I37" s="29"/>
      <c r="J37" s="23"/>
    </row>
    <row r="38" spans="2:25" ht="15.75" thickBot="1" x14ac:dyDescent="0.3">
      <c r="D38" s="22" t="s">
        <v>13</v>
      </c>
      <c r="E38" s="29"/>
      <c r="F38" s="29"/>
      <c r="G38" s="29"/>
      <c r="H38" s="29"/>
      <c r="I38" s="29"/>
      <c r="J38" s="29"/>
      <c r="K38" s="29"/>
      <c r="L38" s="23"/>
      <c r="Q38" s="14" t="s">
        <v>21</v>
      </c>
      <c r="R38" s="15"/>
      <c r="S38" s="15"/>
      <c r="T38" s="15"/>
      <c r="U38" s="15"/>
      <c r="V38" s="15"/>
      <c r="W38" s="15"/>
      <c r="X38" s="15"/>
      <c r="Y38" s="16"/>
    </row>
    <row r="39" spans="2:25" ht="15.75" thickBot="1" x14ac:dyDescent="0.3">
      <c r="D39" s="30" t="s">
        <v>10</v>
      </c>
      <c r="E39" s="31"/>
      <c r="F39" s="31"/>
      <c r="G39" s="31"/>
      <c r="H39" s="31"/>
      <c r="I39" s="31"/>
      <c r="J39" s="31"/>
      <c r="K39" s="31"/>
      <c r="L39" s="32"/>
      <c r="Q39" s="17" t="s">
        <v>10</v>
      </c>
      <c r="R39" s="18"/>
      <c r="S39" s="18"/>
      <c r="T39" s="18"/>
      <c r="U39" s="18"/>
      <c r="V39" s="18"/>
      <c r="W39" s="18"/>
      <c r="X39" s="18"/>
      <c r="Y39" s="19"/>
    </row>
    <row r="40" spans="2:25" ht="15.75" thickBot="1" x14ac:dyDescent="0.3">
      <c r="B40" s="33" t="s">
        <v>11</v>
      </c>
      <c r="C40" s="34"/>
      <c r="D40" s="104">
        <v>6.01</v>
      </c>
      <c r="E40" s="105">
        <v>6.96</v>
      </c>
      <c r="F40" s="105">
        <v>7.97</v>
      </c>
      <c r="G40" s="105">
        <v>9.94</v>
      </c>
      <c r="H40" s="105">
        <v>11.94</v>
      </c>
      <c r="I40" s="105">
        <v>13.94</v>
      </c>
      <c r="J40" s="105">
        <v>15.7</v>
      </c>
      <c r="K40" s="105">
        <v>15.75</v>
      </c>
      <c r="L40" s="106">
        <v>15.75</v>
      </c>
      <c r="M40" s="13"/>
      <c r="O40" s="22" t="s">
        <v>11</v>
      </c>
      <c r="P40" s="23"/>
      <c r="Q40" s="107">
        <v>5.0030883261272399</v>
      </c>
      <c r="R40" s="107">
        <v>6.0067943174799296</v>
      </c>
      <c r="S40" s="107">
        <v>6.9950586781964201</v>
      </c>
      <c r="T40" s="107">
        <v>7.9987646695491001</v>
      </c>
      <c r="U40" s="107">
        <v>9.0024706609017908</v>
      </c>
      <c r="V40" s="107">
        <v>10.068425725756599</v>
      </c>
      <c r="W40" s="107">
        <v>12.0608786287832</v>
      </c>
      <c r="X40" s="107">
        <v>14.060087245213101</v>
      </c>
      <c r="Y40" s="107">
        <v>15.7504632489191</v>
      </c>
    </row>
    <row r="41" spans="2:25" x14ac:dyDescent="0.25">
      <c r="B41" s="89">
        <v>0</v>
      </c>
      <c r="C41" s="90"/>
      <c r="D41" s="97">
        <v>3.0387236767262396</v>
      </c>
      <c r="E41" s="98">
        <v>2.5771551731710636</v>
      </c>
      <c r="F41" s="98">
        <v>2.1737186648419033</v>
      </c>
      <c r="G41" s="98">
        <v>1.5926085756089865</v>
      </c>
      <c r="H41" s="98">
        <v>1.2033723717848837</v>
      </c>
      <c r="I41" s="98">
        <v>0.94156774583672842</v>
      </c>
      <c r="J41" s="98">
        <v>0.77361960163458221</v>
      </c>
      <c r="K41" s="98">
        <v>0.76942731052742275</v>
      </c>
      <c r="L41" s="99">
        <v>0.76942731052742275</v>
      </c>
      <c r="M41" s="13"/>
      <c r="O41" s="95">
        <v>250</v>
      </c>
      <c r="P41" s="96"/>
      <c r="Q41" s="97">
        <v>3.4462326542910198</v>
      </c>
      <c r="R41" s="98">
        <v>2.8064294931246589</v>
      </c>
      <c r="S41" s="98">
        <v>2.3083757035097028</v>
      </c>
      <c r="T41" s="98">
        <v>1.9121116991286522</v>
      </c>
      <c r="U41" s="98">
        <v>1.6043394714516133</v>
      </c>
      <c r="V41" s="98">
        <v>1.3527681672054896</v>
      </c>
      <c r="W41" s="98">
        <v>1.0254113636534274</v>
      </c>
      <c r="X41" s="98">
        <v>0.80483271302151138</v>
      </c>
      <c r="Y41" s="99">
        <v>0.65939621211442301</v>
      </c>
    </row>
    <row r="42" spans="2:25" x14ac:dyDescent="0.25">
      <c r="B42" s="91">
        <v>19.7</v>
      </c>
      <c r="C42" s="92"/>
      <c r="D42" s="83">
        <v>3.0694698197115748</v>
      </c>
      <c r="E42" s="84">
        <v>2.6103925361581402</v>
      </c>
      <c r="F42" s="84">
        <v>2.2067596722004268</v>
      </c>
      <c r="G42" s="84">
        <v>1.6205787776353118</v>
      </c>
      <c r="H42" s="84">
        <v>1.2246412545979553</v>
      </c>
      <c r="I42" s="84">
        <v>0.95802328833143591</v>
      </c>
      <c r="J42" s="84">
        <v>0.78809851582351165</v>
      </c>
      <c r="K42" s="84">
        <v>0.78387327800825979</v>
      </c>
      <c r="L42" s="85">
        <v>0.78387327800825979</v>
      </c>
      <c r="M42" s="13"/>
      <c r="O42" s="100">
        <v>300</v>
      </c>
      <c r="P42" s="101"/>
      <c r="Q42" s="83">
        <v>3.5074569003293234</v>
      </c>
      <c r="R42" s="84">
        <v>2.8844300150283546</v>
      </c>
      <c r="S42" s="84">
        <v>2.3928262220681775</v>
      </c>
      <c r="T42" s="84">
        <v>1.9958754968506085</v>
      </c>
      <c r="U42" s="84">
        <v>1.682706072396055</v>
      </c>
      <c r="V42" s="84">
        <v>1.4226585329755181</v>
      </c>
      <c r="W42" s="84">
        <v>1.0784654254961659</v>
      </c>
      <c r="X42" s="84">
        <v>0.8460962277503512</v>
      </c>
      <c r="Y42" s="85">
        <v>0.69606033941077783</v>
      </c>
    </row>
    <row r="43" spans="2:25" x14ac:dyDescent="0.25">
      <c r="B43" s="91">
        <v>39.700000000000003</v>
      </c>
      <c r="C43" s="92"/>
      <c r="D43" s="83">
        <v>3.1006841780723242</v>
      </c>
      <c r="E43" s="84">
        <v>2.6441360518810635</v>
      </c>
      <c r="F43" s="84">
        <v>2.2403038421075596</v>
      </c>
      <c r="G43" s="84">
        <v>1.6489749218244745</v>
      </c>
      <c r="H43" s="84">
        <v>1.2462340290274714</v>
      </c>
      <c r="I43" s="84">
        <v>0.97472942284383812</v>
      </c>
      <c r="J43" s="84">
        <v>0.80279792109146264</v>
      </c>
      <c r="K43" s="84">
        <v>0.79853923484160028</v>
      </c>
      <c r="L43" s="85">
        <v>0.79853923484160028</v>
      </c>
      <c r="M43" s="13"/>
      <c r="O43" s="100">
        <v>400</v>
      </c>
      <c r="P43" s="101"/>
      <c r="Q43" s="83">
        <v>3.6299053924059272</v>
      </c>
      <c r="R43" s="84">
        <v>3.0404310588357424</v>
      </c>
      <c r="S43" s="84">
        <v>2.5617272591851226</v>
      </c>
      <c r="T43" s="84">
        <v>2.1634030922945175</v>
      </c>
      <c r="U43" s="84">
        <v>1.8394392742849366</v>
      </c>
      <c r="V43" s="84">
        <v>1.5624392645155689</v>
      </c>
      <c r="W43" s="84">
        <v>1.184573549181632</v>
      </c>
      <c r="X43" s="84">
        <v>0.92862325720801309</v>
      </c>
      <c r="Y43" s="85">
        <v>0.76938859400348036</v>
      </c>
    </row>
    <row r="44" spans="2:25" x14ac:dyDescent="0.25">
      <c r="B44" s="91">
        <v>79.400000000000006</v>
      </c>
      <c r="C44" s="92"/>
      <c r="D44" s="83">
        <v>3.1626446794184089</v>
      </c>
      <c r="E44" s="84">
        <v>2.7111169305910634</v>
      </c>
      <c r="F44" s="84">
        <v>2.3068890193732159</v>
      </c>
      <c r="G44" s="84">
        <v>1.7053412680399607</v>
      </c>
      <c r="H44" s="84">
        <v>1.2890956862700609</v>
      </c>
      <c r="I44" s="84">
        <v>1.0078910998509425</v>
      </c>
      <c r="J44" s="84">
        <v>0.83197624054834662</v>
      </c>
      <c r="K44" s="84">
        <v>0.82765115915577603</v>
      </c>
      <c r="L44" s="85">
        <v>0.82765115915577603</v>
      </c>
      <c r="M44" s="13"/>
      <c r="O44" s="100">
        <v>500</v>
      </c>
      <c r="P44" s="101"/>
      <c r="Q44" s="83">
        <v>3.752353884482531</v>
      </c>
      <c r="R44" s="84">
        <v>3.1964321026431328</v>
      </c>
      <c r="S44" s="84">
        <v>2.7306282963020685</v>
      </c>
      <c r="T44" s="84">
        <v>2.3309306877384266</v>
      </c>
      <c r="U44" s="84">
        <v>1.9961724761738191</v>
      </c>
      <c r="V44" s="84">
        <v>1.7022199960556215</v>
      </c>
      <c r="W44" s="84">
        <v>1.290681672867092</v>
      </c>
      <c r="X44" s="84">
        <v>1.0111502866656785</v>
      </c>
      <c r="Y44" s="85">
        <v>0.84271684859617757</v>
      </c>
    </row>
    <row r="45" spans="2:25" ht="15.75" thickBot="1" x14ac:dyDescent="0.3">
      <c r="B45" s="93">
        <v>100</v>
      </c>
      <c r="C45" s="94"/>
      <c r="D45" s="86">
        <v>3.1947954685299784</v>
      </c>
      <c r="E45" s="87">
        <v>2.745872751785674</v>
      </c>
      <c r="F45" s="87">
        <v>2.3414395143775604</v>
      </c>
      <c r="G45" s="87">
        <v>1.7345892965547955</v>
      </c>
      <c r="H45" s="87">
        <v>1.3113362439324581</v>
      </c>
      <c r="I45" s="87">
        <v>1.0250984183987129</v>
      </c>
      <c r="J45" s="87">
        <v>0.84711662797433362</v>
      </c>
      <c r="K45" s="87">
        <v>0.84275709469411453</v>
      </c>
      <c r="L45" s="88">
        <v>0.84275709469411453</v>
      </c>
      <c r="M45" s="13"/>
      <c r="O45" s="102">
        <v>550</v>
      </c>
      <c r="P45" s="103"/>
      <c r="Q45" s="86">
        <v>3.8135781305208329</v>
      </c>
      <c r="R45" s="87">
        <v>3.2744326245468267</v>
      </c>
      <c r="S45" s="87">
        <v>2.8150788148605406</v>
      </c>
      <c r="T45" s="87">
        <v>2.414694485460382</v>
      </c>
      <c r="U45" s="87">
        <v>2.0745390771182608</v>
      </c>
      <c r="V45" s="87">
        <v>1.7721103618256482</v>
      </c>
      <c r="W45" s="87">
        <v>1.3437357347098251</v>
      </c>
      <c r="X45" s="87">
        <v>1.0524138013945121</v>
      </c>
      <c r="Y45" s="88">
        <v>0.87938097589253328</v>
      </c>
    </row>
  </sheetData>
  <sheetProtection algorithmName="SHA-512" hashValue="szPCWGFBbYNuk4qdXmS7G9wW05zn51m6NyzkZkRxIIP8xeTWo/6kSNX3mNEqynMKEL9pSQpwGtEO7PjMqgaBUQ==" saltValue="F8zq+jAVw+2WCaFd4iMTAQ==" spinCount="100000" sheet="1" objects="1" scenarios="1" selectLockedCells="1"/>
  <mergeCells count="36">
    <mergeCell ref="O45:P45"/>
    <mergeCell ref="O40:P40"/>
    <mergeCell ref="O41:P41"/>
    <mergeCell ref="O42:P42"/>
    <mergeCell ref="O43:P43"/>
    <mergeCell ref="O44:P44"/>
    <mergeCell ref="O30:P30"/>
    <mergeCell ref="O31:P31"/>
    <mergeCell ref="O32:P32"/>
    <mergeCell ref="O33:P33"/>
    <mergeCell ref="S25:W25"/>
    <mergeCell ref="Q26:Y26"/>
    <mergeCell ref="Q27:Y27"/>
    <mergeCell ref="O28:P28"/>
    <mergeCell ref="O29:P29"/>
    <mergeCell ref="F37:J37"/>
    <mergeCell ref="H10:I10"/>
    <mergeCell ref="G11:J11"/>
    <mergeCell ref="A1:N8"/>
    <mergeCell ref="C11:D11"/>
    <mergeCell ref="D26:L26"/>
    <mergeCell ref="D27:L27"/>
    <mergeCell ref="B28:C28"/>
    <mergeCell ref="B29:C29"/>
    <mergeCell ref="B30:C30"/>
    <mergeCell ref="B31:C31"/>
    <mergeCell ref="B32:C32"/>
    <mergeCell ref="B33:C33"/>
    <mergeCell ref="B44:C44"/>
    <mergeCell ref="B45:C45"/>
    <mergeCell ref="D38:L38"/>
    <mergeCell ref="D39:L39"/>
    <mergeCell ref="B40:C40"/>
    <mergeCell ref="B41:C41"/>
    <mergeCell ref="B42:C42"/>
    <mergeCell ref="B43:C43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Mass vs InjPW</vt:lpstr>
      <vt:lpstr>Voltage 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</cp:lastModifiedBy>
  <dcterms:created xsi:type="dcterms:W3CDTF">2016-06-15T20:00:03Z</dcterms:created>
  <dcterms:modified xsi:type="dcterms:W3CDTF">2023-06-09T13:43:03Z</dcterms:modified>
</cp:coreProperties>
</file>